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90" windowWidth="18915" windowHeight="12330"/>
  </bookViews>
  <sheets>
    <sheet name="Baukosten" sheetId="2" r:id="rId1"/>
  </sheets>
  <calcPr calcId="125725"/>
</workbook>
</file>

<file path=xl/calcChain.xml><?xml version="1.0" encoding="utf-8"?>
<calcChain xmlns="http://schemas.openxmlformats.org/spreadsheetml/2006/main">
  <c r="E9" i="2"/>
  <c r="E105"/>
  <c r="C102" s="1"/>
  <c r="E93"/>
  <c r="C89" s="1"/>
  <c r="E81"/>
  <c r="C78" s="1"/>
  <c r="E73"/>
  <c r="C70" s="1"/>
  <c r="E64"/>
  <c r="C60" s="1"/>
  <c r="E52"/>
  <c r="C47" s="1"/>
  <c r="E41"/>
  <c r="C39" s="1"/>
  <c r="E13"/>
  <c r="E16"/>
  <c r="E33"/>
  <c r="C29" s="1"/>
  <c r="E24"/>
  <c r="C23" s="1"/>
  <c r="C24" s="1"/>
  <c r="C59" l="1"/>
  <c r="C38"/>
  <c r="C40"/>
  <c r="C41" s="1"/>
  <c r="C98"/>
  <c r="C100"/>
  <c r="C101"/>
  <c r="C103"/>
  <c r="C104"/>
  <c r="C99"/>
  <c r="C91"/>
  <c r="C90"/>
  <c r="C92"/>
  <c r="C88"/>
  <c r="C80"/>
  <c r="C79"/>
  <c r="C71"/>
  <c r="C72"/>
  <c r="C69"/>
  <c r="C61"/>
  <c r="C62"/>
  <c r="C63"/>
  <c r="C46"/>
  <c r="C49"/>
  <c r="C48"/>
  <c r="C50"/>
  <c r="C51"/>
  <c r="E18"/>
  <c r="C13" s="1"/>
  <c r="C30"/>
  <c r="C31"/>
  <c r="C32"/>
  <c r="E106" l="1"/>
  <c r="D89" s="1"/>
  <c r="C81"/>
  <c r="C105"/>
  <c r="C93"/>
  <c r="C73"/>
  <c r="C64"/>
  <c r="C52"/>
  <c r="C7"/>
  <c r="C10"/>
  <c r="C8"/>
  <c r="C6"/>
  <c r="C15"/>
  <c r="C5"/>
  <c r="C14"/>
  <c r="C11"/>
  <c r="C12"/>
  <c r="C33"/>
  <c r="D47" l="1"/>
  <c r="D11"/>
  <c r="D50"/>
  <c r="D6"/>
  <c r="D49"/>
  <c r="D91"/>
  <c r="D29"/>
  <c r="D48"/>
  <c r="D88"/>
  <c r="D15"/>
  <c r="D90"/>
  <c r="D92"/>
  <c r="D14"/>
  <c r="D23"/>
  <c r="D10"/>
  <c r="D51"/>
  <c r="D79"/>
  <c r="D46"/>
  <c r="D80"/>
  <c r="D39"/>
  <c r="D78"/>
  <c r="D40"/>
  <c r="D70"/>
  <c r="D32"/>
  <c r="D31"/>
  <c r="D24"/>
  <c r="D8"/>
  <c r="D38"/>
  <c r="D71"/>
  <c r="D99"/>
  <c r="D72"/>
  <c r="D100"/>
  <c r="D69"/>
  <c r="D101"/>
  <c r="D60"/>
  <c r="D102"/>
  <c r="D30"/>
  <c r="D7"/>
  <c r="D12"/>
  <c r="D5"/>
  <c r="D61"/>
  <c r="D103"/>
  <c r="D62"/>
  <c r="D104"/>
  <c r="D63"/>
  <c r="D98"/>
  <c r="D59"/>
  <c r="C9"/>
  <c r="C16"/>
  <c r="D105" l="1"/>
  <c r="D41"/>
  <c r="D33"/>
  <c r="D81"/>
  <c r="D13"/>
  <c r="D93"/>
  <c r="D52"/>
  <c r="D16"/>
  <c r="D9"/>
  <c r="D73"/>
  <c r="C18"/>
  <c r="D64"/>
  <c r="D18" l="1"/>
</calcChain>
</file>

<file path=xl/sharedStrings.xml><?xml version="1.0" encoding="utf-8"?>
<sst xmlns="http://schemas.openxmlformats.org/spreadsheetml/2006/main" count="111" uniqueCount="86">
  <si>
    <t>Bauleistungen</t>
  </si>
  <si>
    <t>Kosten in %</t>
  </si>
  <si>
    <t>Kosten in EUR</t>
  </si>
  <si>
    <t>Baustellen-Einrichtung</t>
  </si>
  <si>
    <t>Gründung, Baugrube</t>
  </si>
  <si>
    <t>Wände und Decken</t>
  </si>
  <si>
    <t>Dach</t>
  </si>
  <si>
    <t>Rohbau gesamt</t>
  </si>
  <si>
    <t>Putz und Dämmung</t>
  </si>
  <si>
    <t>Fenster und Türen</t>
  </si>
  <si>
    <t>Maler, Trockenbau</t>
  </si>
  <si>
    <t>Innenausbau gesamt</t>
  </si>
  <si>
    <t>Heizung</t>
  </si>
  <si>
    <t>Elektro-Installation</t>
  </si>
  <si>
    <t>Technische Anlagen gesamt</t>
  </si>
  <si>
    <t>Kosten Rohbau</t>
  </si>
  <si>
    <t>Kosten Baustellen-Einrichtung</t>
  </si>
  <si>
    <t>Gewerke Baustellen-Einrichtung</t>
  </si>
  <si>
    <t>Sicherheits-Einrichtungen, Baustellen-Einrichtungen, Gerüst</t>
  </si>
  <si>
    <t>Summe Kosten Baustellen-Einrichtung</t>
  </si>
  <si>
    <t>Kosten Gründung, Baugrube</t>
  </si>
  <si>
    <t>Gewerke Gründung, Baugrube</t>
  </si>
  <si>
    <t>Erdarbeiten</t>
  </si>
  <si>
    <t>Spezialtiefbauarbeiten</t>
  </si>
  <si>
    <t>Entwässerungskanal-Arbeiten</t>
  </si>
  <si>
    <t>Dränarbeiten, Versickerarbeiten</t>
  </si>
  <si>
    <t>Summe Kosten Gründung, Baugrube</t>
  </si>
  <si>
    <t>Kosten Wände und Decken</t>
  </si>
  <si>
    <t>Gewerke Wände und Decken</t>
  </si>
  <si>
    <t>Mauerarbeiten</t>
  </si>
  <si>
    <t>Betonarbeiten</t>
  </si>
  <si>
    <t>Natursteinarbeiten, Betonwerkstein-Arbeiten</t>
  </si>
  <si>
    <t>Summe Kosten Wände und Decken</t>
  </si>
  <si>
    <t>Kosten Dach</t>
  </si>
  <si>
    <t>Gewerke Dach</t>
  </si>
  <si>
    <t>Zimmerarbeiten, Holzbauarbeiten</t>
  </si>
  <si>
    <t>Stahlbauarbeiten</t>
  </si>
  <si>
    <t>Abdichtungsarbeiten</t>
  </si>
  <si>
    <t>Dachdeckungs-Arbeiten</t>
  </si>
  <si>
    <t>Dachabdichtungs-Arbeiten</t>
  </si>
  <si>
    <t>Klempnerarbeiten</t>
  </si>
  <si>
    <t>Summe Kosten Dach</t>
  </si>
  <si>
    <t>Kosten Innenausbau</t>
  </si>
  <si>
    <t>Kosten Putz und Dämmung</t>
  </si>
  <si>
    <t>Gewerke Putz und Dämmung</t>
  </si>
  <si>
    <t>Putzarbeiten, Stuckarbeiten, Wärmedämmsysteme</t>
  </si>
  <si>
    <t>Fliesenarbeiten, Plattenarbeiten</t>
  </si>
  <si>
    <t>Estricharbeiten</t>
  </si>
  <si>
    <t>Parkett, Holzpflasterarbeiten</t>
  </si>
  <si>
    <t>Bodenbelagarbeiten</t>
  </si>
  <si>
    <t>Summe Kosten Putz und Dämmung</t>
  </si>
  <si>
    <t>Kosten Fenster und Türen</t>
  </si>
  <si>
    <t>Gewerke Fenster und Türen</t>
  </si>
  <si>
    <t>Fenster, Außentüren</t>
  </si>
  <si>
    <t>Tischlerarbeiten</t>
  </si>
  <si>
    <t>Rollladenarbeiten</t>
  </si>
  <si>
    <t>Metallbauarbeiten</t>
  </si>
  <si>
    <t>Summe Kosten Fenster und Türen</t>
  </si>
  <si>
    <t>Kosten Maler, Trockenbau</t>
  </si>
  <si>
    <t>Gewerke Maler, Trockenbau</t>
  </si>
  <si>
    <t>Malerarbeiten, Lackierarbeiten, Beschichtungen</t>
  </si>
  <si>
    <t>Vorgehängte hinterlüftete Fassaden</t>
  </si>
  <si>
    <t>Trockenbauarbeiten</t>
  </si>
  <si>
    <t>Summe Kosten Maler, Trockenbau</t>
  </si>
  <si>
    <t>Kosten Technische Anlagen</t>
  </si>
  <si>
    <t>Kosten Heizung</t>
  </si>
  <si>
    <t>Gewerke Heizung</t>
  </si>
  <si>
    <t>Wärmeversorgungsanlagen - Betriebseinrichtungen</t>
  </si>
  <si>
    <t>Wärmeversorgungsanlagen, Leitungen, Armaturen, Heizflächen</t>
  </si>
  <si>
    <t>Gasanlagen, Wasseranlagen, Leitungen, Armaturen</t>
  </si>
  <si>
    <t>Gasanlagen, Wasser- und Entwässerungsanlagen - Ausstattung, Elemente, Fertigbäder</t>
  </si>
  <si>
    <t>Dämmarbeiten, Brandschutzarbeiten an technischen Anlagen</t>
  </si>
  <si>
    <t>Summe Kosten Heizung</t>
  </si>
  <si>
    <t>Kosten Elektro-Installation</t>
  </si>
  <si>
    <t>Gewerke Elektro-Installation</t>
  </si>
  <si>
    <t>Blitzschutz- / Erdungsanlagen, Überspannungsschutz</t>
  </si>
  <si>
    <t>Niederspannungsanlagen - Verteilersysteme, Einbaugeräte</t>
  </si>
  <si>
    <t>Ersatzstromversorgungsanlagen</t>
  </si>
  <si>
    <t>Leuchten und Lampen</t>
  </si>
  <si>
    <t>Elektroakustische Anlagen, Sprechanlagen, Personenrufanlagen</t>
  </si>
  <si>
    <t>Kommunikationsnetze</t>
  </si>
  <si>
    <t>Raumlufttechnische Anlagen</t>
  </si>
  <si>
    <t>Summe Kosten Elektro-Installation</t>
  </si>
  <si>
    <t>Kosten % an Gesamt</t>
  </si>
  <si>
    <t>Gesamtkosten</t>
  </si>
  <si>
    <r>
      <t xml:space="preserve">Hausbaukosten gesamt </t>
    </r>
    <r>
      <rPr>
        <b/>
        <sz val="8"/>
        <color theme="1"/>
        <rFont val="Calibri"/>
        <family val="2"/>
        <scheme val="minor"/>
      </rPr>
      <t>(v</t>
    </r>
    <r>
      <rPr>
        <b/>
        <sz val="9"/>
        <color theme="1"/>
        <rFont val="Calibri"/>
        <family val="2"/>
        <scheme val="minor"/>
      </rPr>
      <t>ereinfachte Darstellung, keine Gewähr)</t>
    </r>
  </si>
</sst>
</file>

<file path=xl/styles.xml><?xml version="1.0" encoding="utf-8"?>
<styleSheet xmlns="http://schemas.openxmlformats.org/spreadsheetml/2006/main">
  <numFmts count="1">
    <numFmt numFmtId="8" formatCode="#,##0.00\ &quot;€&quot;;[Red]\-#,##0.00\ &quot;€&quot;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8" fontId="0" fillId="0" borderId="0" xfId="0" applyNumberFormat="1"/>
    <xf numFmtId="0" fontId="0" fillId="0" borderId="0" xfId="0" applyAlignment="1">
      <alignment horizontal="left"/>
    </xf>
    <xf numFmtId="0" fontId="0" fillId="0" borderId="1" xfId="0" applyFill="1" applyBorder="1" applyAlignment="1">
      <alignment horizontal="left" vertical="top"/>
    </xf>
    <xf numFmtId="0" fontId="0" fillId="0" borderId="0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/>
    </xf>
    <xf numFmtId="0" fontId="0" fillId="0" borderId="4" xfId="0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2" fillId="0" borderId="3" xfId="0" applyFont="1" applyBorder="1" applyAlignment="1">
      <alignment horizontal="left" vertical="top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10" fontId="0" fillId="0" borderId="7" xfId="0" applyNumberFormat="1" applyBorder="1" applyAlignment="1">
      <alignment horizontal="right" vertical="top" wrapText="1"/>
    </xf>
    <xf numFmtId="10" fontId="0" fillId="0" borderId="0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10" fontId="0" fillId="0" borderId="0" xfId="0" applyNumberFormat="1" applyBorder="1" applyAlignment="1">
      <alignment vertical="top"/>
    </xf>
    <xf numFmtId="4" fontId="0" fillId="0" borderId="2" xfId="0" applyNumberFormat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7" xfId="0" applyBorder="1" applyAlignment="1">
      <alignment horizontal="left" vertical="top" wrapText="1"/>
    </xf>
    <xf numFmtId="10" fontId="0" fillId="0" borderId="9" xfId="0" applyNumberFormat="1" applyFill="1" applyBorder="1" applyAlignment="1">
      <alignment horizontal="right" vertical="top" wrapText="1"/>
    </xf>
    <xf numFmtId="10" fontId="0" fillId="0" borderId="0" xfId="0" applyNumberFormat="1" applyFont="1" applyFill="1" applyBorder="1" applyAlignment="1">
      <alignment horizontal="right" vertical="top" wrapText="1"/>
    </xf>
    <xf numFmtId="10" fontId="0" fillId="0" borderId="9" xfId="0" applyNumberFormat="1" applyBorder="1" applyAlignment="1">
      <alignment horizontal="right" vertical="top" wrapText="1"/>
    </xf>
    <xf numFmtId="10" fontId="0" fillId="0" borderId="0" xfId="0" applyNumberFormat="1"/>
    <xf numFmtId="8" fontId="0" fillId="3" borderId="8" xfId="0" applyNumberFormat="1" applyFill="1" applyBorder="1" applyAlignment="1" applyProtection="1">
      <alignment horizontal="right" vertical="top" wrapText="1"/>
      <protection locked="0"/>
    </xf>
    <xf numFmtId="4" fontId="0" fillId="3" borderId="9" xfId="0" applyNumberFormat="1" applyFill="1" applyBorder="1" applyAlignment="1" applyProtection="1">
      <alignment horizontal="right" vertical="top" wrapText="1"/>
      <protection locked="0"/>
    </xf>
    <xf numFmtId="8" fontId="0" fillId="3" borderId="9" xfId="0" applyNumberFormat="1" applyFill="1" applyBorder="1" applyAlignment="1" applyProtection="1">
      <alignment horizontal="right" vertical="top" wrapText="1"/>
      <protection locked="0"/>
    </xf>
    <xf numFmtId="4" fontId="0" fillId="3" borderId="8" xfId="0" applyNumberFormat="1" applyFill="1" applyBorder="1" applyAlignment="1" applyProtection="1">
      <alignment horizontal="right" vertical="top" wrapText="1"/>
      <protection locked="0"/>
    </xf>
    <xf numFmtId="4" fontId="0" fillId="3" borderId="6" xfId="0" applyNumberFormat="1" applyFill="1" applyBorder="1" applyAlignment="1" applyProtection="1">
      <alignment horizontal="right" vertical="top" wrapText="1"/>
      <protection locked="0"/>
    </xf>
    <xf numFmtId="0" fontId="1" fillId="4" borderId="3" xfId="0" applyFont="1" applyFill="1" applyBorder="1" applyAlignment="1">
      <alignment horizontal="left" vertical="top" wrapText="1"/>
    </xf>
    <xf numFmtId="10" fontId="1" fillId="4" borderId="4" xfId="0" applyNumberFormat="1" applyFont="1" applyFill="1" applyBorder="1" applyAlignment="1">
      <alignment horizontal="right" vertical="top" wrapText="1"/>
    </xf>
    <xf numFmtId="4" fontId="1" fillId="4" borderId="5" xfId="0" applyNumberFormat="1" applyFont="1" applyFill="1" applyBorder="1" applyAlignment="1">
      <alignment horizontal="right" vertical="top" wrapText="1"/>
    </xf>
    <xf numFmtId="0" fontId="1" fillId="4" borderId="9" xfId="0" applyFont="1" applyFill="1" applyBorder="1" applyAlignment="1">
      <alignment horizontal="left" vertical="top" wrapText="1"/>
    </xf>
    <xf numFmtId="10" fontId="1" fillId="4" borderId="9" xfId="0" applyNumberFormat="1" applyFont="1" applyFill="1" applyBorder="1" applyAlignment="1">
      <alignment horizontal="right" vertical="top" wrapText="1"/>
    </xf>
    <xf numFmtId="4" fontId="1" fillId="4" borderId="9" xfId="0" applyNumberFormat="1" applyFont="1" applyFill="1" applyBorder="1" applyAlignment="1">
      <alignment horizontal="right" vertical="top" wrapText="1"/>
    </xf>
    <xf numFmtId="8" fontId="1" fillId="4" borderId="9" xfId="0" applyNumberFormat="1" applyFont="1" applyFill="1" applyBorder="1" applyAlignment="1">
      <alignment horizontal="right" vertical="top" wrapText="1"/>
    </xf>
    <xf numFmtId="0" fontId="3" fillId="2" borderId="10" xfId="0" applyFont="1" applyFill="1" applyBorder="1" applyAlignment="1">
      <alignment horizontal="left" vertical="top"/>
    </xf>
    <xf numFmtId="0" fontId="0" fillId="2" borderId="11" xfId="0" applyFill="1" applyBorder="1" applyAlignment="1">
      <alignment vertical="top"/>
    </xf>
    <xf numFmtId="0" fontId="0" fillId="2" borderId="12" xfId="0" applyFill="1" applyBorder="1" applyAlignment="1">
      <alignment vertical="top"/>
    </xf>
    <xf numFmtId="10" fontId="1" fillId="4" borderId="5" xfId="0" applyNumberFormat="1" applyFont="1" applyFill="1" applyBorder="1" applyAlignment="1">
      <alignment horizontal="right" vertical="top" wrapText="1"/>
    </xf>
    <xf numFmtId="10" fontId="0" fillId="0" borderId="5" xfId="0" applyNumberFormat="1" applyBorder="1" applyAlignment="1">
      <alignment vertical="top"/>
    </xf>
    <xf numFmtId="10" fontId="0" fillId="0" borderId="7" xfId="0" applyNumberFormat="1" applyFill="1" applyBorder="1" applyAlignment="1">
      <alignment horizontal="right" vertical="top" wrapText="1"/>
    </xf>
    <xf numFmtId="10" fontId="0" fillId="0" borderId="7" xfId="0" applyNumberFormat="1" applyBorder="1" applyAlignment="1">
      <alignment vertical="top"/>
    </xf>
    <xf numFmtId="10" fontId="1" fillId="0" borderId="9" xfId="0" applyNumberFormat="1" applyFont="1" applyBorder="1" applyAlignment="1">
      <alignment vertical="top"/>
    </xf>
    <xf numFmtId="0" fontId="1" fillId="5" borderId="3" xfId="0" applyFont="1" applyFill="1" applyBorder="1" applyAlignment="1">
      <alignment horizontal="left"/>
    </xf>
    <xf numFmtId="0" fontId="1" fillId="5" borderId="4" xfId="0" applyFont="1" applyFill="1" applyBorder="1"/>
    <xf numFmtId="8" fontId="1" fillId="5" borderId="5" xfId="0" applyNumberFormat="1" applyFont="1" applyFill="1" applyBorder="1"/>
    <xf numFmtId="0" fontId="1" fillId="0" borderId="3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2" fillId="0" borderId="13" xfId="0" applyFont="1" applyBorder="1" applyAlignment="1">
      <alignment horizontal="left" vertical="top"/>
    </xf>
    <xf numFmtId="0" fontId="3" fillId="2" borderId="15" xfId="0" applyFont="1" applyFill="1" applyBorder="1" applyAlignment="1">
      <alignment horizontal="left" vertical="top"/>
    </xf>
    <xf numFmtId="0" fontId="0" fillId="2" borderId="16" xfId="0" applyFill="1" applyBorder="1" applyAlignment="1">
      <alignment vertical="top"/>
    </xf>
    <xf numFmtId="0" fontId="0" fillId="2" borderId="17" xfId="0" applyFill="1" applyBorder="1" applyAlignment="1">
      <alignment vertical="top"/>
    </xf>
    <xf numFmtId="0" fontId="0" fillId="0" borderId="0" xfId="0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4" fontId="1" fillId="0" borderId="9" xfId="0" applyNumberFormat="1" applyFont="1" applyBorder="1" applyAlignment="1">
      <alignment vertical="top"/>
    </xf>
    <xf numFmtId="0" fontId="3" fillId="2" borderId="3" xfId="0" applyFont="1" applyFill="1" applyBorder="1" applyAlignment="1">
      <alignment horizontal="left" vertical="top"/>
    </xf>
    <xf numFmtId="0" fontId="0" fillId="2" borderId="4" xfId="0" applyFill="1" applyBorder="1" applyAlignment="1">
      <alignment vertical="top"/>
    </xf>
    <xf numFmtId="0" fontId="0" fillId="2" borderId="5" xfId="0" applyFill="1" applyBorder="1" applyAlignment="1">
      <alignment vertical="top"/>
    </xf>
    <xf numFmtId="0" fontId="1" fillId="0" borderId="9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0" fontId="0" fillId="0" borderId="18" xfId="0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19" xfId="0" applyBorder="1" applyAlignment="1">
      <alignment horizontal="left" vertical="top"/>
    </xf>
    <xf numFmtId="0" fontId="0" fillId="0" borderId="20" xfId="0" applyBorder="1" applyAlignment="1">
      <alignment vertical="top"/>
    </xf>
    <xf numFmtId="0" fontId="0" fillId="0" borderId="21" xfId="0" applyBorder="1" applyAlignment="1">
      <alignment vertical="top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409574</xdr:colOff>
      <xdr:row>0</xdr:row>
      <xdr:rowOff>104775</xdr:rowOff>
    </xdr:from>
    <xdr:to>
      <xdr:col>4</xdr:col>
      <xdr:colOff>1324388</xdr:colOff>
      <xdr:row>0</xdr:row>
      <xdr:rowOff>990601</xdr:rowOff>
    </xdr:to>
    <xdr:pic>
      <xdr:nvPicPr>
        <xdr:cNvPr id="3" name="Grafik 18" descr="first_cmyk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4" y="104775"/>
          <a:ext cx="2391189" cy="885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F107"/>
  <sheetViews>
    <sheetView showGridLines="0" showRowColHeaders="0" tabSelected="1" showRuler="0" view="pageLayout" zoomScale="110" zoomScaleNormal="115" zoomScaleSheetLayoutView="100" zoomScalePageLayoutView="110" workbookViewId="0">
      <selection activeCell="E5" sqref="E5"/>
    </sheetView>
  </sheetViews>
  <sheetFormatPr baseColWidth="10" defaultRowHeight="15"/>
  <cols>
    <col min="1" max="1" width="6.5703125" customWidth="1"/>
    <col min="2" max="2" width="76.85546875" style="2" customWidth="1"/>
    <col min="3" max="3" width="24.140625" customWidth="1"/>
    <col min="4" max="4" width="21" customWidth="1"/>
    <col min="5" max="5" width="24.28515625" customWidth="1"/>
  </cols>
  <sheetData>
    <row r="1" spans="2:5" ht="80.25" customHeight="1"/>
    <row r="2" spans="2:5" ht="23.25">
      <c r="B2" s="7" t="s">
        <v>85</v>
      </c>
      <c r="C2" s="8"/>
      <c r="D2" s="8"/>
      <c r="E2" s="9"/>
    </row>
    <row r="3" spans="2:5">
      <c r="B3" s="3"/>
      <c r="C3" s="4"/>
      <c r="D3" s="4"/>
      <c r="E3" s="5"/>
    </row>
    <row r="4" spans="2:5">
      <c r="B4" s="48" t="s">
        <v>0</v>
      </c>
      <c r="C4" s="49" t="s">
        <v>1</v>
      </c>
      <c r="D4" s="49" t="s">
        <v>83</v>
      </c>
      <c r="E4" s="50" t="s">
        <v>2</v>
      </c>
    </row>
    <row r="5" spans="2:5">
      <c r="B5" s="6" t="s">
        <v>3</v>
      </c>
      <c r="C5" s="42">
        <f>IF($E$9&gt;0,(100%/$E$18)*E5,0)</f>
        <v>0</v>
      </c>
      <c r="D5" s="14">
        <f>IF($E$106&gt;0,(100%/$E$106)*E5,0)</f>
        <v>0</v>
      </c>
      <c r="E5" s="29">
        <v>0</v>
      </c>
    </row>
    <row r="6" spans="2:5">
      <c r="B6" s="6" t="s">
        <v>4</v>
      </c>
      <c r="C6" s="42">
        <f t="shared" ref="C6:C8" si="0">IF($E$9&gt;0,(100%/$E$18)*E6,0)</f>
        <v>0</v>
      </c>
      <c r="D6" s="14">
        <f t="shared" ref="D6:D15" si="1">IF($E$106&gt;0,(100%/$E$106)*E6,0)</f>
        <v>0</v>
      </c>
      <c r="E6" s="26">
        <v>0</v>
      </c>
    </row>
    <row r="7" spans="2:5">
      <c r="B7" s="6" t="s">
        <v>5</v>
      </c>
      <c r="C7" s="42">
        <f t="shared" si="0"/>
        <v>0</v>
      </c>
      <c r="D7" s="14">
        <f t="shared" si="1"/>
        <v>0</v>
      </c>
      <c r="E7" s="26">
        <v>0</v>
      </c>
    </row>
    <row r="8" spans="2:5">
      <c r="B8" s="6" t="s">
        <v>6</v>
      </c>
      <c r="C8" s="42">
        <f t="shared" si="0"/>
        <v>0</v>
      </c>
      <c r="D8" s="14">
        <f t="shared" si="1"/>
        <v>0</v>
      </c>
      <c r="E8" s="28">
        <v>0</v>
      </c>
    </row>
    <row r="9" spans="2:5">
      <c r="B9" s="30" t="s">
        <v>7</v>
      </c>
      <c r="C9" s="34">
        <f>SUM(C5:C8)</f>
        <v>0</v>
      </c>
      <c r="D9" s="34">
        <f>SUM(D5:D8)</f>
        <v>0</v>
      </c>
      <c r="E9" s="32">
        <f>SUM(E5:E8)</f>
        <v>0</v>
      </c>
    </row>
    <row r="10" spans="2:5">
      <c r="B10" s="6" t="s">
        <v>8</v>
      </c>
      <c r="C10" s="42">
        <f>IF($E$13&gt;0,(100%/$E$18)*E10,0)</f>
        <v>0</v>
      </c>
      <c r="D10" s="14">
        <f t="shared" si="1"/>
        <v>0</v>
      </c>
      <c r="E10" s="29">
        <v>0</v>
      </c>
    </row>
    <row r="11" spans="2:5">
      <c r="B11" s="6" t="s">
        <v>9</v>
      </c>
      <c r="C11" s="42">
        <f t="shared" ref="C11:C15" si="2">IF($E$13&gt;0,(100%/$E$18)*E11,0)</f>
        <v>0</v>
      </c>
      <c r="D11" s="14">
        <f t="shared" si="1"/>
        <v>0</v>
      </c>
      <c r="E11" s="26">
        <v>0</v>
      </c>
    </row>
    <row r="12" spans="2:5">
      <c r="B12" s="6" t="s">
        <v>10</v>
      </c>
      <c r="C12" s="42">
        <f t="shared" si="2"/>
        <v>0</v>
      </c>
      <c r="D12" s="14">
        <f t="shared" si="1"/>
        <v>0</v>
      </c>
      <c r="E12" s="28">
        <v>0</v>
      </c>
    </row>
    <row r="13" spans="2:5">
      <c r="B13" s="30" t="s">
        <v>11</v>
      </c>
      <c r="C13" s="34">
        <f t="shared" si="2"/>
        <v>0</v>
      </c>
      <c r="D13" s="40">
        <f>SUM(D10:D12)</f>
        <v>0</v>
      </c>
      <c r="E13" s="35">
        <f>SUM(E10:E12)</f>
        <v>0</v>
      </c>
    </row>
    <row r="14" spans="2:5">
      <c r="B14" s="6" t="s">
        <v>12</v>
      </c>
      <c r="C14" s="42">
        <f t="shared" si="2"/>
        <v>0</v>
      </c>
      <c r="D14" s="14">
        <f t="shared" si="1"/>
        <v>0</v>
      </c>
      <c r="E14" s="29">
        <v>0</v>
      </c>
    </row>
    <row r="15" spans="2:5">
      <c r="B15" s="6" t="s">
        <v>13</v>
      </c>
      <c r="C15" s="42">
        <f t="shared" si="2"/>
        <v>0</v>
      </c>
      <c r="D15" s="22">
        <f t="shared" si="1"/>
        <v>0</v>
      </c>
      <c r="E15" s="28">
        <v>0</v>
      </c>
    </row>
    <row r="16" spans="2:5">
      <c r="B16" s="30" t="s">
        <v>14</v>
      </c>
      <c r="C16" s="34">
        <f>SUM(C14:C15)</f>
        <v>0</v>
      </c>
      <c r="D16" s="34">
        <f>SUM(D14:D15)</f>
        <v>0</v>
      </c>
      <c r="E16" s="32">
        <f>SUM(E14:E15)</f>
        <v>0</v>
      </c>
    </row>
    <row r="17" spans="2:6" ht="14.25" customHeight="1">
      <c r="B17" s="15"/>
      <c r="C17" s="43"/>
      <c r="D17" s="41"/>
      <c r="E17" s="17"/>
    </row>
    <row r="18" spans="2:6" ht="23.25">
      <c r="B18" s="56" t="s">
        <v>15</v>
      </c>
      <c r="C18" s="44">
        <f>C9+C13+C16</f>
        <v>0</v>
      </c>
      <c r="D18" s="44">
        <f>D9+D13+D16</f>
        <v>0</v>
      </c>
      <c r="E18" s="57">
        <f>E9+E13+E16</f>
        <v>0</v>
      </c>
    </row>
    <row r="19" spans="2:6">
      <c r="B19" s="55"/>
      <c r="C19" s="18"/>
      <c r="D19" s="18"/>
      <c r="E19" s="18"/>
    </row>
    <row r="20" spans="2:6" ht="15.75">
      <c r="B20" s="58" t="s">
        <v>16</v>
      </c>
      <c r="C20" s="59"/>
      <c r="D20" s="59"/>
      <c r="E20" s="60"/>
    </row>
    <row r="21" spans="2:6">
      <c r="B21" s="15"/>
      <c r="C21" s="18"/>
      <c r="D21" s="18"/>
      <c r="E21" s="19"/>
    </row>
    <row r="22" spans="2:6">
      <c r="B22" s="61" t="s">
        <v>17</v>
      </c>
      <c r="C22" s="62" t="s">
        <v>1</v>
      </c>
      <c r="D22" s="62" t="s">
        <v>83</v>
      </c>
      <c r="E22" s="62" t="s">
        <v>2</v>
      </c>
    </row>
    <row r="23" spans="2:6">
      <c r="B23" s="20" t="s">
        <v>18</v>
      </c>
      <c r="C23" s="21">
        <f>IF(E24&gt;0,(100%/E24)*E23,0)</f>
        <v>0</v>
      </c>
      <c r="D23" s="23">
        <f>IF($E$106&gt;0,(100%/$E$106)*E23,0)</f>
        <v>0</v>
      </c>
      <c r="E23" s="25">
        <v>0</v>
      </c>
      <c r="F23" s="1"/>
    </row>
    <row r="24" spans="2:6">
      <c r="B24" s="33" t="s">
        <v>19</v>
      </c>
      <c r="C24" s="31">
        <f>SUM(C23)</f>
        <v>0</v>
      </c>
      <c r="D24" s="34">
        <f>IF($E$106&gt;0,(100%/$E$106)*E24,0)</f>
        <v>0</v>
      </c>
      <c r="E24" s="36">
        <f>E23</f>
        <v>0</v>
      </c>
    </row>
    <row r="25" spans="2:6" ht="15.75" thickBot="1">
      <c r="B25" s="15"/>
      <c r="C25" s="18"/>
      <c r="D25" s="18"/>
      <c r="E25" s="19"/>
    </row>
    <row r="26" spans="2:6" ht="16.5" thickBot="1">
      <c r="B26" s="37" t="s">
        <v>20</v>
      </c>
      <c r="C26" s="38"/>
      <c r="D26" s="38"/>
      <c r="E26" s="39"/>
    </row>
    <row r="27" spans="2:6">
      <c r="B27" s="15"/>
      <c r="C27" s="18"/>
      <c r="D27" s="18"/>
      <c r="E27" s="19"/>
    </row>
    <row r="28" spans="2:6">
      <c r="B28" s="61" t="s">
        <v>21</v>
      </c>
      <c r="C28" s="62" t="s">
        <v>1</v>
      </c>
      <c r="D28" s="62" t="s">
        <v>83</v>
      </c>
      <c r="E28" s="62" t="s">
        <v>2</v>
      </c>
    </row>
    <row r="29" spans="2:6">
      <c r="B29" s="20" t="s">
        <v>22</v>
      </c>
      <c r="C29" s="14">
        <f>IF($E$33&gt;0,(100%/$E$33)*E29,0)</f>
        <v>0</v>
      </c>
      <c r="D29" s="13">
        <f>IF($E$106,(100%/$E$106)*E29,0)</f>
        <v>0</v>
      </c>
      <c r="E29" s="27">
        <v>0</v>
      </c>
    </row>
    <row r="30" spans="2:6">
      <c r="B30" s="20" t="s">
        <v>23</v>
      </c>
      <c r="C30" s="14">
        <f t="shared" ref="C30:C32" si="3">IF($E$33&gt;0,(100%/$E$33)*E30,0)</f>
        <v>0</v>
      </c>
      <c r="D30" s="13">
        <f t="shared" ref="D30:D32" si="4">IF($E$106,(100%/$E$106)*E30,0)</f>
        <v>0</v>
      </c>
      <c r="E30" s="27">
        <v>0</v>
      </c>
    </row>
    <row r="31" spans="2:6">
      <c r="B31" s="20" t="s">
        <v>24</v>
      </c>
      <c r="C31" s="14">
        <f t="shared" si="3"/>
        <v>0</v>
      </c>
      <c r="D31" s="13">
        <f t="shared" si="4"/>
        <v>0</v>
      </c>
      <c r="E31" s="27">
        <v>0</v>
      </c>
    </row>
    <row r="32" spans="2:6">
      <c r="B32" s="20" t="s">
        <v>25</v>
      </c>
      <c r="C32" s="14">
        <f t="shared" si="3"/>
        <v>0</v>
      </c>
      <c r="D32" s="13">
        <f t="shared" si="4"/>
        <v>0</v>
      </c>
      <c r="E32" s="27">
        <v>0</v>
      </c>
    </row>
    <row r="33" spans="2:5">
      <c r="B33" s="33" t="s">
        <v>26</v>
      </c>
      <c r="C33" s="34">
        <f>SUM(C29:C32)</f>
        <v>0</v>
      </c>
      <c r="D33" s="34">
        <f>SUM(D29:D32)</f>
        <v>0</v>
      </c>
      <c r="E33" s="36">
        <f>SUM(E29:E32)</f>
        <v>0</v>
      </c>
    </row>
    <row r="34" spans="2:5" ht="15.75" thickBot="1">
      <c r="B34" s="15"/>
      <c r="C34" s="18"/>
      <c r="D34" s="16"/>
      <c r="E34" s="19"/>
    </row>
    <row r="35" spans="2:5" ht="16.5" thickBot="1">
      <c r="B35" s="37" t="s">
        <v>27</v>
      </c>
      <c r="C35" s="38"/>
      <c r="D35" s="38"/>
      <c r="E35" s="39"/>
    </row>
    <row r="36" spans="2:5">
      <c r="B36" s="15"/>
      <c r="C36" s="18"/>
      <c r="D36" s="18"/>
      <c r="E36" s="19"/>
    </row>
    <row r="37" spans="2:5">
      <c r="B37" s="61" t="s">
        <v>28</v>
      </c>
      <c r="C37" s="62" t="s">
        <v>1</v>
      </c>
      <c r="D37" s="62" t="s">
        <v>83</v>
      </c>
      <c r="E37" s="62" t="s">
        <v>2</v>
      </c>
    </row>
    <row r="38" spans="2:5">
      <c r="B38" s="20" t="s">
        <v>29</v>
      </c>
      <c r="C38" s="13">
        <f>IF($E$41&gt;0,(100%/$E$41)*E38,0)</f>
        <v>0</v>
      </c>
      <c r="D38" s="13">
        <f>IF($E$106,(100%/$E$106)*E38,0)</f>
        <v>0</v>
      </c>
      <c r="E38" s="27">
        <v>0</v>
      </c>
    </row>
    <row r="39" spans="2:5">
      <c r="B39" s="20" t="s">
        <v>30</v>
      </c>
      <c r="C39" s="13">
        <f t="shared" ref="C39:C40" si="5">IF($E$41&gt;0,(100%/$E$41)*E39,0)</f>
        <v>0</v>
      </c>
      <c r="D39" s="13">
        <f t="shared" ref="D39:D40" si="6">IF($E$106,(100%/$E$106)*E39,0)</f>
        <v>0</v>
      </c>
      <c r="E39" s="27">
        <v>0</v>
      </c>
    </row>
    <row r="40" spans="2:5">
      <c r="B40" s="20" t="s">
        <v>31</v>
      </c>
      <c r="C40" s="13">
        <f t="shared" si="5"/>
        <v>0</v>
      </c>
      <c r="D40" s="13">
        <f t="shared" si="6"/>
        <v>0</v>
      </c>
      <c r="E40" s="27">
        <v>0</v>
      </c>
    </row>
    <row r="41" spans="2:5">
      <c r="B41" s="33" t="s">
        <v>32</v>
      </c>
      <c r="C41" s="34">
        <f>IF(E41&gt;0,SUM(C38:C40),0)</f>
        <v>0</v>
      </c>
      <c r="D41" s="34">
        <f>SUM(D38:D40)</f>
        <v>0</v>
      </c>
      <c r="E41" s="36">
        <f>SUM(E38:E40)</f>
        <v>0</v>
      </c>
    </row>
    <row r="42" spans="2:5">
      <c r="B42" s="55"/>
      <c r="C42" s="18"/>
      <c r="D42" s="18"/>
      <c r="E42" s="18"/>
    </row>
    <row r="43" spans="2:5" ht="15.75">
      <c r="B43" s="58" t="s">
        <v>33</v>
      </c>
      <c r="C43" s="59"/>
      <c r="D43" s="59"/>
      <c r="E43" s="60"/>
    </row>
    <row r="44" spans="2:5">
      <c r="B44" s="15"/>
      <c r="C44" s="18"/>
      <c r="D44" s="18"/>
      <c r="E44" s="19"/>
    </row>
    <row r="45" spans="2:5">
      <c r="B45" s="61" t="s">
        <v>34</v>
      </c>
      <c r="C45" s="62" t="s">
        <v>1</v>
      </c>
      <c r="D45" s="62" t="s">
        <v>83</v>
      </c>
      <c r="E45" s="62" t="s">
        <v>2</v>
      </c>
    </row>
    <row r="46" spans="2:5">
      <c r="B46" s="20" t="s">
        <v>35</v>
      </c>
      <c r="C46" s="13">
        <f>IF($E$52&gt;0,(100%/$E$52)*E46,0)</f>
        <v>0</v>
      </c>
      <c r="D46" s="13">
        <f>IF($E$106&gt;0,(100%/$E$106)*E46,0)</f>
        <v>0</v>
      </c>
      <c r="E46" s="27">
        <v>0</v>
      </c>
    </row>
    <row r="47" spans="2:5">
      <c r="B47" s="20" t="s">
        <v>36</v>
      </c>
      <c r="C47" s="13">
        <f t="shared" ref="C47:C51" si="7">IF($E$52&gt;0,(100%/$E$52)*E47,0)</f>
        <v>0</v>
      </c>
      <c r="D47" s="13">
        <f t="shared" ref="D47:D51" si="8">IF($E$106&gt;0,(100%/$E$106)*E47,0)</f>
        <v>0</v>
      </c>
      <c r="E47" s="27">
        <v>0</v>
      </c>
    </row>
    <row r="48" spans="2:5">
      <c r="B48" s="20" t="s">
        <v>37</v>
      </c>
      <c r="C48" s="13">
        <f t="shared" si="7"/>
        <v>0</v>
      </c>
      <c r="D48" s="13">
        <f t="shared" si="8"/>
        <v>0</v>
      </c>
      <c r="E48" s="27">
        <v>0</v>
      </c>
    </row>
    <row r="49" spans="2:5">
      <c r="B49" s="20" t="s">
        <v>38</v>
      </c>
      <c r="C49" s="13">
        <f t="shared" si="7"/>
        <v>0</v>
      </c>
      <c r="D49" s="13">
        <f t="shared" si="8"/>
        <v>0</v>
      </c>
      <c r="E49" s="27">
        <v>0</v>
      </c>
    </row>
    <row r="50" spans="2:5">
      <c r="B50" s="20" t="s">
        <v>39</v>
      </c>
      <c r="C50" s="13">
        <f t="shared" si="7"/>
        <v>0</v>
      </c>
      <c r="D50" s="13">
        <f t="shared" si="8"/>
        <v>0</v>
      </c>
      <c r="E50" s="27">
        <v>0</v>
      </c>
    </row>
    <row r="51" spans="2:5">
      <c r="B51" s="20" t="s">
        <v>40</v>
      </c>
      <c r="C51" s="13">
        <f t="shared" si="7"/>
        <v>0</v>
      </c>
      <c r="D51" s="13">
        <f t="shared" si="8"/>
        <v>0</v>
      </c>
      <c r="E51" s="27">
        <v>0</v>
      </c>
    </row>
    <row r="52" spans="2:5">
      <c r="B52" s="33" t="s">
        <v>41</v>
      </c>
      <c r="C52" s="34">
        <f>IF(E52&gt;0,SUM(C46:C51),0)</f>
        <v>0</v>
      </c>
      <c r="D52" s="34">
        <f>SUM(D46:D51)</f>
        <v>0</v>
      </c>
      <c r="E52" s="36">
        <f>SUM(E46:E51)</f>
        <v>0</v>
      </c>
    </row>
    <row r="53" spans="2:5" ht="10.5" customHeight="1">
      <c r="B53" s="15"/>
      <c r="C53" s="18"/>
      <c r="D53" s="18"/>
      <c r="E53" s="19"/>
    </row>
    <row r="54" spans="2:5" ht="23.25">
      <c r="B54" s="10" t="s">
        <v>42</v>
      </c>
      <c r="C54" s="11"/>
      <c r="D54" s="11"/>
      <c r="E54" s="12"/>
    </row>
    <row r="55" spans="2:5" ht="15.75" thickBot="1">
      <c r="B55" s="15"/>
      <c r="C55" s="18"/>
      <c r="D55" s="18"/>
      <c r="E55" s="19"/>
    </row>
    <row r="56" spans="2:5" ht="16.5" thickBot="1">
      <c r="B56" s="37" t="s">
        <v>43</v>
      </c>
      <c r="C56" s="38"/>
      <c r="D56" s="38"/>
      <c r="E56" s="39"/>
    </row>
    <row r="57" spans="2:5">
      <c r="B57" s="15"/>
      <c r="C57" s="18"/>
      <c r="D57" s="18"/>
      <c r="E57" s="19"/>
    </row>
    <row r="58" spans="2:5">
      <c r="B58" s="61" t="s">
        <v>44</v>
      </c>
      <c r="C58" s="62" t="s">
        <v>1</v>
      </c>
      <c r="D58" s="62" t="s">
        <v>83</v>
      </c>
      <c r="E58" s="62" t="s">
        <v>2</v>
      </c>
    </row>
    <row r="59" spans="2:5">
      <c r="B59" s="20" t="s">
        <v>45</v>
      </c>
      <c r="C59" s="13">
        <f>IF($E$64&gt;0,(100%/$E$64)*E59,0)</f>
        <v>0</v>
      </c>
      <c r="D59" s="13">
        <f>IF($E$106&gt;0,(100%/$E$106)*E59,0)</f>
        <v>0</v>
      </c>
      <c r="E59" s="27"/>
    </row>
    <row r="60" spans="2:5">
      <c r="B60" s="20" t="s">
        <v>46</v>
      </c>
      <c r="C60" s="13">
        <f t="shared" ref="C60:C63" si="9">IF($E$64&gt;0,(100%/$E$64)*E60,0)</f>
        <v>0</v>
      </c>
      <c r="D60" s="13">
        <f t="shared" ref="D60:D63" si="10">IF($E$106&gt;0,(100%/$E$106)*E60,0)</f>
        <v>0</v>
      </c>
      <c r="E60" s="27">
        <v>0</v>
      </c>
    </row>
    <row r="61" spans="2:5">
      <c r="B61" s="20" t="s">
        <v>47</v>
      </c>
      <c r="C61" s="13">
        <f t="shared" si="9"/>
        <v>0</v>
      </c>
      <c r="D61" s="13">
        <f t="shared" si="10"/>
        <v>0</v>
      </c>
      <c r="E61" s="27">
        <v>0</v>
      </c>
    </row>
    <row r="62" spans="2:5">
      <c r="B62" s="20" t="s">
        <v>48</v>
      </c>
      <c r="C62" s="13">
        <f t="shared" si="9"/>
        <v>0</v>
      </c>
      <c r="D62" s="13">
        <f t="shared" si="10"/>
        <v>0</v>
      </c>
      <c r="E62" s="27">
        <v>0</v>
      </c>
    </row>
    <row r="63" spans="2:5">
      <c r="B63" s="20" t="s">
        <v>49</v>
      </c>
      <c r="C63" s="13">
        <f t="shared" si="9"/>
        <v>0</v>
      </c>
      <c r="D63" s="13">
        <f t="shared" si="10"/>
        <v>0</v>
      </c>
      <c r="E63" s="27">
        <v>0</v>
      </c>
    </row>
    <row r="64" spans="2:5">
      <c r="B64" s="33" t="s">
        <v>50</v>
      </c>
      <c r="C64" s="34">
        <f>SUM(C59:C63)</f>
        <v>0</v>
      </c>
      <c r="D64" s="34">
        <f>SUM(D59:D63)</f>
        <v>0</v>
      </c>
      <c r="E64" s="36">
        <f>SUM(E59:E63)</f>
        <v>0</v>
      </c>
    </row>
    <row r="65" spans="2:5" ht="15.75" thickBot="1">
      <c r="B65" s="15"/>
      <c r="C65" s="18"/>
      <c r="D65" s="18"/>
      <c r="E65" s="19"/>
    </row>
    <row r="66" spans="2:5" ht="16.5" thickBot="1">
      <c r="B66" s="37" t="s">
        <v>51</v>
      </c>
      <c r="C66" s="38"/>
      <c r="D66" s="38"/>
      <c r="E66" s="39"/>
    </row>
    <row r="67" spans="2:5">
      <c r="B67" s="15"/>
      <c r="C67" s="18"/>
      <c r="D67" s="18"/>
      <c r="E67" s="19"/>
    </row>
    <row r="68" spans="2:5">
      <c r="B68" s="61" t="s">
        <v>52</v>
      </c>
      <c r="C68" s="62" t="s">
        <v>1</v>
      </c>
      <c r="D68" s="62" t="s">
        <v>83</v>
      </c>
      <c r="E68" s="62" t="s">
        <v>2</v>
      </c>
    </row>
    <row r="69" spans="2:5">
      <c r="B69" s="20" t="s">
        <v>53</v>
      </c>
      <c r="C69" s="13">
        <f>IF($E$73&gt;0,(100%/$E$73)*E69,0)</f>
        <v>0</v>
      </c>
      <c r="D69" s="13">
        <f>IF($E$106&gt;0,(100%/$E$106)*E69,0)</f>
        <v>0</v>
      </c>
      <c r="E69" s="27">
        <v>0</v>
      </c>
    </row>
    <row r="70" spans="2:5">
      <c r="B70" s="20" t="s">
        <v>54</v>
      </c>
      <c r="C70" s="13">
        <f t="shared" ref="C70:C72" si="11">IF($E$73&gt;0,(100%/$E$73)*E70,0)</f>
        <v>0</v>
      </c>
      <c r="D70" s="13">
        <f t="shared" ref="D70:D72" si="12">IF($E$106&gt;0,(100%/$E$106)*E70,0)</f>
        <v>0</v>
      </c>
      <c r="E70" s="27">
        <v>0</v>
      </c>
    </row>
    <row r="71" spans="2:5">
      <c r="B71" s="20" t="s">
        <v>55</v>
      </c>
      <c r="C71" s="13">
        <f t="shared" si="11"/>
        <v>0</v>
      </c>
      <c r="D71" s="13">
        <f t="shared" si="12"/>
        <v>0</v>
      </c>
      <c r="E71" s="27">
        <v>0</v>
      </c>
    </row>
    <row r="72" spans="2:5">
      <c r="B72" s="20" t="s">
        <v>56</v>
      </c>
      <c r="C72" s="13">
        <f t="shared" si="11"/>
        <v>0</v>
      </c>
      <c r="D72" s="13">
        <f t="shared" si="12"/>
        <v>0</v>
      </c>
      <c r="E72" s="27">
        <v>0</v>
      </c>
    </row>
    <row r="73" spans="2:5">
      <c r="B73" s="33" t="s">
        <v>57</v>
      </c>
      <c r="C73" s="34">
        <f>SUM(C69:C72)</f>
        <v>0</v>
      </c>
      <c r="D73" s="34">
        <f>SUM(D69:D72)</f>
        <v>0</v>
      </c>
      <c r="E73" s="36">
        <f>SUM(E69:E72)</f>
        <v>0</v>
      </c>
    </row>
    <row r="74" spans="2:5" ht="15.75" thickBot="1">
      <c r="B74" s="15"/>
      <c r="C74" s="18"/>
      <c r="D74" s="18"/>
      <c r="E74" s="19"/>
    </row>
    <row r="75" spans="2:5" ht="16.5" thickBot="1">
      <c r="B75" s="37" t="s">
        <v>58</v>
      </c>
      <c r="C75" s="38"/>
      <c r="D75" s="38"/>
      <c r="E75" s="39"/>
    </row>
    <row r="76" spans="2:5">
      <c r="B76" s="15"/>
      <c r="C76" s="18"/>
      <c r="D76" s="18"/>
      <c r="E76" s="19"/>
    </row>
    <row r="77" spans="2:5">
      <c r="B77" s="61" t="s">
        <v>59</v>
      </c>
      <c r="C77" s="62" t="s">
        <v>1</v>
      </c>
      <c r="D77" s="62" t="s">
        <v>83</v>
      </c>
      <c r="E77" s="62" t="s">
        <v>2</v>
      </c>
    </row>
    <row r="78" spans="2:5">
      <c r="B78" s="20" t="s">
        <v>60</v>
      </c>
      <c r="C78" s="13">
        <f>IF($E$81&gt;0,(100%/$E$81)*E78,0)</f>
        <v>0</v>
      </c>
      <c r="D78" s="13">
        <f>IF($E$106&gt;0,(100%/$E$106)*E78,0)</f>
        <v>0</v>
      </c>
      <c r="E78" s="27"/>
    </row>
    <row r="79" spans="2:5">
      <c r="B79" s="20" t="s">
        <v>61</v>
      </c>
      <c r="C79" s="13">
        <f t="shared" ref="C79:C80" si="13">IF($E$81&gt;0,(100%/$E$81)*E79,0)</f>
        <v>0</v>
      </c>
      <c r="D79" s="13">
        <f t="shared" ref="D79:D80" si="14">IF($E$106&gt;0,(100%/$E$106)*E79,0)</f>
        <v>0</v>
      </c>
      <c r="E79" s="27"/>
    </row>
    <row r="80" spans="2:5">
      <c r="B80" s="20" t="s">
        <v>62</v>
      </c>
      <c r="C80" s="13">
        <f t="shared" si="13"/>
        <v>0</v>
      </c>
      <c r="D80" s="13">
        <f t="shared" si="14"/>
        <v>0</v>
      </c>
      <c r="E80" s="27">
        <v>0</v>
      </c>
    </row>
    <row r="81" spans="2:5">
      <c r="B81" s="33" t="s">
        <v>63</v>
      </c>
      <c r="C81" s="34">
        <f>SUM(C78:C80)</f>
        <v>0</v>
      </c>
      <c r="D81" s="34">
        <f>SUM(D78:D80)</f>
        <v>0</v>
      </c>
      <c r="E81" s="36">
        <f>SUM(E78:E80)</f>
        <v>0</v>
      </c>
    </row>
    <row r="82" spans="2:5" ht="18.75" customHeight="1">
      <c r="B82" s="55"/>
      <c r="C82" s="18"/>
      <c r="D82" s="18"/>
      <c r="E82" s="18"/>
    </row>
    <row r="83" spans="2:5" ht="23.25">
      <c r="B83" s="51" t="s">
        <v>64</v>
      </c>
      <c r="C83" s="63"/>
      <c r="D83" s="63"/>
      <c r="E83" s="64"/>
    </row>
    <row r="84" spans="2:5">
      <c r="B84" s="65"/>
      <c r="C84" s="66"/>
      <c r="D84" s="66"/>
      <c r="E84" s="67"/>
    </row>
    <row r="85" spans="2:5" ht="16.5" thickBot="1">
      <c r="B85" s="52" t="s">
        <v>65</v>
      </c>
      <c r="C85" s="53"/>
      <c r="D85" s="53"/>
      <c r="E85" s="54"/>
    </row>
    <row r="86" spans="2:5">
      <c r="B86" s="15"/>
      <c r="C86" s="18"/>
      <c r="D86" s="18"/>
      <c r="E86" s="19"/>
    </row>
    <row r="87" spans="2:5">
      <c r="B87" s="61" t="s">
        <v>66</v>
      </c>
      <c r="C87" s="62" t="s">
        <v>1</v>
      </c>
      <c r="D87" s="62"/>
      <c r="E87" s="62" t="s">
        <v>2</v>
      </c>
    </row>
    <row r="88" spans="2:5">
      <c r="B88" s="20" t="s">
        <v>67</v>
      </c>
      <c r="C88" s="13">
        <f>IF($E$93&gt;0,(100%/$E$93)*E88,0)</f>
        <v>0</v>
      </c>
      <c r="D88" s="13">
        <f>IF($E$106&gt;0,(100%/$E$106)*E88,0)</f>
        <v>0</v>
      </c>
      <c r="E88" s="27">
        <v>0</v>
      </c>
    </row>
    <row r="89" spans="2:5">
      <c r="B89" s="20" t="s">
        <v>68</v>
      </c>
      <c r="C89" s="13">
        <f t="shared" ref="C89:C92" si="15">IF($E$93&gt;0,(100%/$E$93)*E89,0)</f>
        <v>0</v>
      </c>
      <c r="D89" s="13">
        <f t="shared" ref="D89:D92" si="16">IF($E$106&gt;0,(100%/$E$106)*E89,0)</f>
        <v>0</v>
      </c>
      <c r="E89" s="27">
        <v>0</v>
      </c>
    </row>
    <row r="90" spans="2:5">
      <c r="B90" s="20" t="s">
        <v>69</v>
      </c>
      <c r="C90" s="13">
        <f t="shared" si="15"/>
        <v>0</v>
      </c>
      <c r="D90" s="13">
        <f t="shared" si="16"/>
        <v>0</v>
      </c>
      <c r="E90" s="27">
        <v>0</v>
      </c>
    </row>
    <row r="91" spans="2:5" ht="30">
      <c r="B91" s="20" t="s">
        <v>70</v>
      </c>
      <c r="C91" s="13">
        <f t="shared" si="15"/>
        <v>0</v>
      </c>
      <c r="D91" s="13">
        <f t="shared" si="16"/>
        <v>0</v>
      </c>
      <c r="E91" s="27">
        <v>0</v>
      </c>
    </row>
    <row r="92" spans="2:5">
      <c r="B92" s="20" t="s">
        <v>71</v>
      </c>
      <c r="C92" s="13">
        <f t="shared" si="15"/>
        <v>0</v>
      </c>
      <c r="D92" s="13">
        <f t="shared" si="16"/>
        <v>0</v>
      </c>
      <c r="E92" s="27">
        <v>0</v>
      </c>
    </row>
    <row r="93" spans="2:5">
      <c r="B93" s="33" t="s">
        <v>72</v>
      </c>
      <c r="C93" s="34">
        <f>SUM(C88:C92)</f>
        <v>0</v>
      </c>
      <c r="D93" s="34">
        <f>SUM(D88:D92)</f>
        <v>0</v>
      </c>
      <c r="E93" s="36">
        <f>SUM(E88:E92)</f>
        <v>0</v>
      </c>
    </row>
    <row r="94" spans="2:5" ht="15.75" thickBot="1">
      <c r="B94" s="15"/>
      <c r="C94" s="18"/>
      <c r="D94" s="18"/>
      <c r="E94" s="19"/>
    </row>
    <row r="95" spans="2:5" ht="16.5" thickBot="1">
      <c r="B95" s="37" t="s">
        <v>73</v>
      </c>
      <c r="C95" s="38"/>
      <c r="D95" s="38"/>
      <c r="E95" s="39"/>
    </row>
    <row r="96" spans="2:5">
      <c r="B96" s="15"/>
      <c r="C96" s="18"/>
      <c r="D96" s="18"/>
      <c r="E96" s="19"/>
    </row>
    <row r="97" spans="2:5">
      <c r="B97" s="61" t="s">
        <v>74</v>
      </c>
      <c r="C97" s="62" t="s">
        <v>1</v>
      </c>
      <c r="D97" s="62"/>
      <c r="E97" s="62" t="s">
        <v>2</v>
      </c>
    </row>
    <row r="98" spans="2:5">
      <c r="B98" s="20" t="s">
        <v>75</v>
      </c>
      <c r="C98" s="13">
        <f>IF($E$105&gt;0,(100%/$E$105)*E98,0)</f>
        <v>0</v>
      </c>
      <c r="D98" s="13">
        <f>IF($E$106&gt;0,(100%/$E$106)*E98,0)</f>
        <v>0</v>
      </c>
      <c r="E98" s="27">
        <v>0</v>
      </c>
    </row>
    <row r="99" spans="2:5">
      <c r="B99" s="20" t="s">
        <v>76</v>
      </c>
      <c r="C99" s="13">
        <f t="shared" ref="C99:C104" si="17">IF($E$105&gt;0,(100%/$E$105)*E99,0)</f>
        <v>0</v>
      </c>
      <c r="D99" s="13">
        <f t="shared" ref="D99:D104" si="18">IF($E$106&gt;0,(100%/$E$106)*E99,0)</f>
        <v>0</v>
      </c>
      <c r="E99" s="27">
        <v>0</v>
      </c>
    </row>
    <row r="100" spans="2:5">
      <c r="B100" s="20" t="s">
        <v>77</v>
      </c>
      <c r="C100" s="13">
        <f t="shared" si="17"/>
        <v>0</v>
      </c>
      <c r="D100" s="13">
        <f t="shared" si="18"/>
        <v>0</v>
      </c>
      <c r="E100" s="27">
        <v>0</v>
      </c>
    </row>
    <row r="101" spans="2:5">
      <c r="B101" s="20" t="s">
        <v>78</v>
      </c>
      <c r="C101" s="13">
        <f t="shared" si="17"/>
        <v>0</v>
      </c>
      <c r="D101" s="13">
        <f t="shared" si="18"/>
        <v>0</v>
      </c>
      <c r="E101" s="27">
        <v>0</v>
      </c>
    </row>
    <row r="102" spans="2:5" ht="18" customHeight="1">
      <c r="B102" s="20" t="s">
        <v>79</v>
      </c>
      <c r="C102" s="13">
        <f t="shared" si="17"/>
        <v>0</v>
      </c>
      <c r="D102" s="13">
        <f t="shared" si="18"/>
        <v>0</v>
      </c>
      <c r="E102" s="27">
        <v>0</v>
      </c>
    </row>
    <row r="103" spans="2:5">
      <c r="B103" s="20" t="s">
        <v>80</v>
      </c>
      <c r="C103" s="13">
        <f t="shared" si="17"/>
        <v>0</v>
      </c>
      <c r="D103" s="13">
        <f t="shared" si="18"/>
        <v>0</v>
      </c>
      <c r="E103" s="27">
        <v>0</v>
      </c>
    </row>
    <row r="104" spans="2:5">
      <c r="B104" s="20" t="s">
        <v>81</v>
      </c>
      <c r="C104" s="13">
        <f t="shared" si="17"/>
        <v>0</v>
      </c>
      <c r="D104" s="13">
        <f t="shared" si="18"/>
        <v>0</v>
      </c>
      <c r="E104" s="27">
        <v>0</v>
      </c>
    </row>
    <row r="105" spans="2:5">
      <c r="B105" s="33" t="s">
        <v>82</v>
      </c>
      <c r="C105" s="34">
        <f>SUM(C98:C104)</f>
        <v>0</v>
      </c>
      <c r="D105" s="34">
        <f>SUM(D98:D104)</f>
        <v>0</v>
      </c>
      <c r="E105" s="36">
        <f>SUM(E98:E104)</f>
        <v>0</v>
      </c>
    </row>
    <row r="106" spans="2:5">
      <c r="B106" s="45" t="s">
        <v>84</v>
      </c>
      <c r="C106" s="46"/>
      <c r="D106" s="46"/>
      <c r="E106" s="47">
        <f>E18+E24+E33+E41+E52+E64+E73+E81+E93+E105</f>
        <v>0</v>
      </c>
    </row>
    <row r="107" spans="2:5">
      <c r="D107" s="24"/>
    </row>
  </sheetData>
  <sheetProtection password="C641" sheet="1" objects="1" scenarios="1" selectLockedCells="1"/>
  <pageMargins left="0.43307086614173229" right="0.70866141732283472" top="0.36" bottom="0.39" header="0.25" footer="0.31496062992125984"/>
  <pageSetup paperSize="9" scale="89" fitToWidth="0" fitToHeight="0" orientation="landscape" r:id="rId1"/>
  <rowBreaks count="3" manualBreakCount="3">
    <brk id="19" max="16383" man="1"/>
    <brk id="42" max="16383" man="1"/>
    <brk id="82" max="16383" man="1"/>
  </rowBreaks>
  <ignoredErrors>
    <ignoredError sqref="C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Baukosten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</dc:creator>
  <cp:lastModifiedBy>First Immobilien &amp; Wohnbau GmbH</cp:lastModifiedBy>
  <cp:lastPrinted>2018-02-05T11:52:05Z</cp:lastPrinted>
  <dcterms:created xsi:type="dcterms:W3CDTF">2014-11-04T06:08:37Z</dcterms:created>
  <dcterms:modified xsi:type="dcterms:W3CDTF">2018-03-22T04:16:30Z</dcterms:modified>
</cp:coreProperties>
</file>